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YAMAHA R5F E-C639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9" authorId="0">
      <text>
        <r>
          <rPr>
            <sz val="10"/>
            <rFont val="Arial"/>
            <family val="2"/>
          </rPr>
          <t>Mehrmaliges Tanken summiert</t>
        </r>
      </text>
    </comment>
    <comment ref="D31" authorId="0">
      <text>
        <r>
          <rPr>
            <sz val="10"/>
            <rFont val="Arial"/>
            <family val="2"/>
          </rPr>
          <t>Zusammngefasstes Tanken</t>
        </r>
      </text>
    </comment>
    <comment ref="E13" authorId="0">
      <text>
        <r>
          <rPr>
            <sz val="10"/>
            <rFont val="Arial"/>
            <family val="2"/>
          </rPr>
          <t>Coburg
 </t>
        </r>
      </text>
    </comment>
    <comment ref="F6" authorId="0">
      <text>
        <r>
          <rPr>
            <sz val="10"/>
            <rFont val="Arial"/>
            <family val="2"/>
          </rPr>
          <t>Kleinen Tank angebaut</t>
        </r>
      </text>
    </comment>
    <comment ref="F45" authorId="0">
      <text>
        <r>
          <rPr>
            <sz val="10"/>
            <rFont val="Arial"/>
            <family val="2"/>
          </rPr>
          <t>BAB</t>
        </r>
      </text>
    </comment>
    <comment ref="F47" authorId="0">
      <text>
        <r>
          <rPr>
            <sz val="10"/>
            <rFont val="Arial"/>
            <family val="2"/>
          </rPr>
          <t>BAB</t>
        </r>
      </text>
    </comment>
  </commentList>
</comments>
</file>

<file path=xl/sharedStrings.xml><?xml version="1.0" encoding="utf-8"?>
<sst xmlns="http://schemas.openxmlformats.org/spreadsheetml/2006/main" count="42" uniqueCount="38">
  <si>
    <t>gefahrene KM</t>
  </si>
  <si>
    <t>Durchschnittsverbrauch</t>
  </si>
  <si>
    <t>Datum</t>
  </si>
  <si>
    <t>KM-Stand</t>
  </si>
  <si>
    <t>gef.KM</t>
  </si>
  <si>
    <t>Liter</t>
  </si>
  <si>
    <t>Betrag in DM</t>
  </si>
  <si>
    <t>Verbrauch</t>
  </si>
  <si>
    <t>Benzinpreis</t>
  </si>
  <si>
    <t>2Taktöl</t>
  </si>
  <si>
    <t>Ereignis</t>
  </si>
  <si>
    <t>Kosten Rep. In DM</t>
  </si>
  <si>
    <t>Kosten Zubehör DM</t>
  </si>
  <si>
    <t xml:space="preserve">Übernahme </t>
  </si>
  <si>
    <t>normalen Lenker montiert; Dichtungen f.Motor</t>
  </si>
  <si>
    <t>gr. Ritzel+Kette neu</t>
  </si>
  <si>
    <t>Kerzen m.höherem Wärmewert</t>
  </si>
  <si>
    <t>Zylinder,Kolben,Kerzen nach Loch im Kolben durch Abmagerung bei 2 Benzinhähnen</t>
  </si>
  <si>
    <t>Regler, Kohlen u. Gleichrichter erneuert</t>
  </si>
  <si>
    <t>Zündkontakte erneuert</t>
  </si>
  <si>
    <t>Kerzen gewechselt aus Reserve</t>
  </si>
  <si>
    <t>Lichtmaschinenanker erneuert</t>
  </si>
  <si>
    <t>Luftfilter neu</t>
  </si>
  <si>
    <t>Getriebeöl gewechselt</t>
  </si>
  <si>
    <t>gebrauchte Sitzbank von RD</t>
  </si>
  <si>
    <t>RD-Tank, Gepäckträger, gebr.Auspuff v.RD</t>
  </si>
  <si>
    <t>Reifen hinten neu (Metzeler)</t>
  </si>
  <si>
    <t>Kupplung neu+Yamaha-Embleme f.Tank</t>
  </si>
  <si>
    <t>Tachowelle erneuert</t>
  </si>
  <si>
    <t>Kerzen erneuert</t>
  </si>
  <si>
    <t>Windschutzscheibe</t>
  </si>
  <si>
    <t>Vorderradreifen Metzeler neu</t>
  </si>
  <si>
    <t>gebrauchte Packtaschen</t>
  </si>
  <si>
    <t>Batterie erneuert</t>
  </si>
  <si>
    <t>Umbau auf 250ccm m.Kolben,Zylinder,-kopf,Kerzenstecker</t>
  </si>
  <si>
    <t>kleineres Ritzel vorne</t>
  </si>
  <si>
    <t>verkauft für 1.400,-- DM mit 49.400km</t>
  </si>
  <si>
    <t>ab hier 250ccm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</si>
</sst>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;[RED]\-#,##0"/>
    <numFmt numFmtId="166" formatCode="#,##0.00&quot; L&quot;;[RED]\-#,##0.00&quot; L&quot;"/>
    <numFmt numFmtId="167" formatCode="#,##0.00\ [$DM-407];\-#,##0.00\ [$DM-407]"/>
    <numFmt numFmtId="168" formatCode="@"/>
    <numFmt numFmtId="169" formatCode="#,##0.00\ [$DM-407];[RED]\-#,##0.00\ [$DM-407]"/>
    <numFmt numFmtId="170" formatCode="DD/MM/YY"/>
  </numFmts>
  <fonts count="17">
    <font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3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6"/>
      <name val="Arial"/>
      <family val="2"/>
    </font>
    <font>
      <sz val="10"/>
      <color indexed="21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4"/>
      <color indexed="17"/>
      <name val="Arial"/>
      <family val="2"/>
    </font>
    <font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167" fontId="3" fillId="2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9" fontId="6" fillId="0" borderId="0" xfId="0" applyNumberFormat="1" applyFont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8" fontId="10" fillId="0" borderId="0" xfId="0" applyNumberFormat="1" applyFont="1" applyAlignment="1">
      <alignment wrapText="1"/>
    </xf>
    <xf numFmtId="166" fontId="11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168" fontId="12" fillId="0" borderId="0" xfId="0" applyNumberFormat="1" applyFont="1" applyAlignment="1">
      <alignment wrapText="1"/>
    </xf>
    <xf numFmtId="166" fontId="1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70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70" fontId="1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7826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0"/>
  <sheetViews>
    <sheetView tabSelected="1" workbookViewId="0" topLeftCell="A1">
      <pane xSplit="2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L7" sqref="L7"/>
    </sheetView>
  </sheetViews>
  <sheetFormatPr defaultColWidth="11.421875" defaultRowHeight="12.75"/>
  <cols>
    <col min="1" max="1" width="11.57421875" style="0" customWidth="1"/>
    <col min="2" max="2" width="14.421875" style="1" customWidth="1"/>
    <col min="3" max="3" width="11.57421875" style="1" customWidth="1"/>
    <col min="4" max="4" width="11.57421875" style="2" customWidth="1"/>
    <col min="5" max="5" width="18.57421875" style="3" customWidth="1"/>
    <col min="6" max="6" width="15.421875" style="4" customWidth="1"/>
    <col min="7" max="7" width="17.28125" style="0" customWidth="1"/>
    <col min="8" max="9" width="11.57421875" style="0" customWidth="1"/>
    <col min="10" max="10" width="50.7109375" style="5" customWidth="1"/>
    <col min="11" max="11" width="21.421875" style="3" customWidth="1"/>
    <col min="12" max="12" width="27.7109375" style="6" customWidth="1"/>
    <col min="13" max="16384" width="11.57421875" style="0" customWidth="1"/>
  </cols>
  <sheetData>
    <row r="2" spans="2:12" ht="18">
      <c r="B2" s="7" t="s">
        <v>0</v>
      </c>
      <c r="C2" s="8">
        <f>SUM(C20:C95)</f>
        <v>10465</v>
      </c>
      <c r="D2" s="1">
        <f>SUM(D20:D95)</f>
        <v>736.9000000000001</v>
      </c>
      <c r="E2" s="9" t="s">
        <v>1</v>
      </c>
      <c r="F2" s="10">
        <f>D2*100/C2</f>
        <v>7.041567128523652</v>
      </c>
      <c r="K2" s="11">
        <f>SUM(K4:K62)</f>
        <v>1565.5</v>
      </c>
      <c r="L2" s="11">
        <f>SUM(L4:L62)</f>
        <v>331</v>
      </c>
    </row>
    <row r="3" spans="1:12" s="12" customFormat="1" ht="18">
      <c r="A3" s="12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6" t="s">
        <v>7</v>
      </c>
      <c r="G3" s="12" t="s">
        <v>8</v>
      </c>
      <c r="H3" s="12" t="s">
        <v>9</v>
      </c>
      <c r="I3" s="12" t="s">
        <v>2</v>
      </c>
      <c r="J3" s="17" t="s">
        <v>10</v>
      </c>
      <c r="K3" s="15" t="s">
        <v>11</v>
      </c>
      <c r="L3" s="18" t="s">
        <v>12</v>
      </c>
    </row>
    <row r="4" spans="1:11" ht="12.75">
      <c r="A4" s="19">
        <v>27850</v>
      </c>
      <c r="B4" s="1">
        <v>36610</v>
      </c>
      <c r="D4" s="2" t="s">
        <v>13</v>
      </c>
      <c r="I4" s="19">
        <v>27850</v>
      </c>
      <c r="J4" s="20" t="s">
        <v>14</v>
      </c>
      <c r="K4" s="3">
        <v>55.5</v>
      </c>
    </row>
    <row r="5" spans="1:11" ht="15.75">
      <c r="A5" s="19">
        <v>27851</v>
      </c>
      <c r="B5" s="1">
        <v>36660</v>
      </c>
      <c r="C5" s="1">
        <f aca="true" t="shared" si="0" ref="C5:C95">B5-B4</f>
        <v>50</v>
      </c>
      <c r="D5" s="2">
        <v>5.8</v>
      </c>
      <c r="E5" s="3">
        <v>5.55</v>
      </c>
      <c r="F5" s="21">
        <f aca="true" t="shared" si="1" ref="F5:F100">D5*100/C5</f>
        <v>11.6</v>
      </c>
      <c r="G5" s="3">
        <f aca="true" t="shared" si="2" ref="G5:G100">E5/D5</f>
        <v>0.9568965517241379</v>
      </c>
      <c r="H5" s="21"/>
      <c r="I5" s="19">
        <v>27852</v>
      </c>
      <c r="J5" s="5" t="s">
        <v>15</v>
      </c>
      <c r="K5" s="3">
        <v>30</v>
      </c>
    </row>
    <row r="6" spans="1:11" ht="16.5">
      <c r="A6" s="19">
        <v>27852</v>
      </c>
      <c r="B6" s="1">
        <v>36740</v>
      </c>
      <c r="C6" s="1">
        <f t="shared" si="0"/>
        <v>80</v>
      </c>
      <c r="D6" s="2">
        <v>9.3</v>
      </c>
      <c r="E6" s="3">
        <v>9</v>
      </c>
      <c r="F6" s="22">
        <f t="shared" si="1"/>
        <v>11.625000000000002</v>
      </c>
      <c r="G6" s="3">
        <f t="shared" si="2"/>
        <v>0.9677419354838709</v>
      </c>
      <c r="H6" s="21"/>
      <c r="I6" s="19">
        <v>27860</v>
      </c>
      <c r="J6" s="5" t="s">
        <v>16</v>
      </c>
      <c r="K6" s="3">
        <v>12</v>
      </c>
    </row>
    <row r="7" spans="1:11" ht="15">
      <c r="A7" s="19">
        <v>27853</v>
      </c>
      <c r="B7" s="1">
        <v>36810</v>
      </c>
      <c r="C7" s="1">
        <f t="shared" si="0"/>
        <v>70</v>
      </c>
      <c r="D7" s="2">
        <v>4.8</v>
      </c>
      <c r="E7" s="3">
        <v>4.5</v>
      </c>
      <c r="F7" s="4">
        <f t="shared" si="1"/>
        <v>6.857142857142857</v>
      </c>
      <c r="G7" s="3">
        <f t="shared" si="2"/>
        <v>0.9375</v>
      </c>
      <c r="H7" s="21">
        <v>0.25</v>
      </c>
      <c r="I7" s="19">
        <v>27863</v>
      </c>
      <c r="J7" t="s">
        <v>17</v>
      </c>
      <c r="K7" s="3">
        <v>180</v>
      </c>
    </row>
    <row r="8" spans="1:11" ht="15">
      <c r="A8" s="19">
        <v>27854</v>
      </c>
      <c r="B8" s="1">
        <v>36915</v>
      </c>
      <c r="C8" s="1">
        <f t="shared" si="0"/>
        <v>105</v>
      </c>
      <c r="D8" s="2">
        <v>7.9</v>
      </c>
      <c r="E8" s="3">
        <v>6.55</v>
      </c>
      <c r="F8" s="4">
        <f t="shared" si="1"/>
        <v>7.523809523809524</v>
      </c>
      <c r="G8" s="23">
        <f t="shared" si="2"/>
        <v>0.8291139240506329</v>
      </c>
      <c r="H8" s="21"/>
      <c r="I8" s="19">
        <v>27886</v>
      </c>
      <c r="J8" s="5" t="s">
        <v>18</v>
      </c>
      <c r="K8" s="3">
        <v>67</v>
      </c>
    </row>
    <row r="9" spans="1:11" ht="15">
      <c r="A9" s="19">
        <v>27856</v>
      </c>
      <c r="B9" s="1">
        <v>37007</v>
      </c>
      <c r="C9" s="1">
        <f t="shared" si="0"/>
        <v>92</v>
      </c>
      <c r="D9" s="2">
        <v>6.2</v>
      </c>
      <c r="E9" s="3">
        <v>5.4</v>
      </c>
      <c r="F9" s="4">
        <f t="shared" si="1"/>
        <v>6.739130434782608</v>
      </c>
      <c r="G9" s="23">
        <f t="shared" si="2"/>
        <v>0.8709677419354839</v>
      </c>
      <c r="H9" s="21"/>
      <c r="I9" s="19">
        <v>64430</v>
      </c>
      <c r="J9" s="5" t="s">
        <v>19</v>
      </c>
      <c r="K9" s="3">
        <v>8</v>
      </c>
    </row>
    <row r="10" spans="1:11" ht="15.75">
      <c r="A10" s="19">
        <v>27860</v>
      </c>
      <c r="B10" s="1">
        <v>37177</v>
      </c>
      <c r="C10" s="1">
        <f t="shared" si="0"/>
        <v>170</v>
      </c>
      <c r="D10" s="2">
        <v>7.3</v>
      </c>
      <c r="E10" s="3">
        <v>6.65</v>
      </c>
      <c r="F10" s="4">
        <f t="shared" si="1"/>
        <v>4.294117647058823</v>
      </c>
      <c r="G10" s="3">
        <f t="shared" si="2"/>
        <v>0.9109589041095891</v>
      </c>
      <c r="H10" s="21">
        <v>0.5</v>
      </c>
      <c r="I10" s="19">
        <v>27905</v>
      </c>
      <c r="J10" s="5" t="s">
        <v>20</v>
      </c>
      <c r="K10" s="3">
        <v>0</v>
      </c>
    </row>
    <row r="11" spans="1:11" ht="15.75">
      <c r="A11" s="19">
        <v>27865</v>
      </c>
      <c r="B11" s="1">
        <v>37303</v>
      </c>
      <c r="C11" s="1">
        <f t="shared" si="0"/>
        <v>126</v>
      </c>
      <c r="D11" s="2">
        <v>9</v>
      </c>
      <c r="E11" s="3">
        <v>8.6</v>
      </c>
      <c r="F11" s="4">
        <f t="shared" si="1"/>
        <v>7.142857142857143</v>
      </c>
      <c r="G11" s="3">
        <f t="shared" si="2"/>
        <v>0.9555555555555555</v>
      </c>
      <c r="H11" s="21"/>
      <c r="I11" s="19">
        <v>27908</v>
      </c>
      <c r="J11" s="5" t="s">
        <v>21</v>
      </c>
      <c r="K11" s="3">
        <v>160</v>
      </c>
    </row>
    <row r="12" spans="1:11" ht="15">
      <c r="A12" s="19">
        <v>27865</v>
      </c>
      <c r="B12" s="1">
        <v>37474</v>
      </c>
      <c r="C12" s="1">
        <f t="shared" si="0"/>
        <v>171</v>
      </c>
      <c r="D12" s="2">
        <v>8.5</v>
      </c>
      <c r="E12" s="3">
        <v>7.6</v>
      </c>
      <c r="F12" s="4">
        <f t="shared" si="1"/>
        <v>4.970760233918129</v>
      </c>
      <c r="G12" s="3">
        <f t="shared" si="2"/>
        <v>0.8941176470588235</v>
      </c>
      <c r="H12" s="21"/>
      <c r="I12" s="19">
        <v>27926</v>
      </c>
      <c r="J12" s="5" t="s">
        <v>22</v>
      </c>
      <c r="K12" s="3">
        <v>21</v>
      </c>
    </row>
    <row r="13" spans="1:12" ht="15">
      <c r="A13" s="19">
        <v>27865</v>
      </c>
      <c r="B13" s="1">
        <v>37734</v>
      </c>
      <c r="C13" s="1">
        <f t="shared" si="0"/>
        <v>260</v>
      </c>
      <c r="D13" s="2">
        <v>14.3</v>
      </c>
      <c r="E13" s="3">
        <v>13.05</v>
      </c>
      <c r="F13" s="4">
        <f t="shared" si="1"/>
        <v>5.5</v>
      </c>
      <c r="G13" s="3">
        <f t="shared" si="2"/>
        <v>0.9125874125874126</v>
      </c>
      <c r="H13" s="21">
        <v>1</v>
      </c>
      <c r="I13" s="19">
        <v>27929</v>
      </c>
      <c r="J13" s="24" t="s">
        <v>23</v>
      </c>
      <c r="K13"/>
      <c r="L13"/>
    </row>
    <row r="14" spans="1:12" ht="15">
      <c r="A14" s="19">
        <v>27868</v>
      </c>
      <c r="B14" s="1">
        <v>37901</v>
      </c>
      <c r="C14" s="1">
        <f t="shared" si="0"/>
        <v>167</v>
      </c>
      <c r="D14" s="2">
        <v>9.8</v>
      </c>
      <c r="E14" s="3">
        <v>9</v>
      </c>
      <c r="F14" s="4">
        <f t="shared" si="1"/>
        <v>5.868263473053893</v>
      </c>
      <c r="G14" s="3">
        <f t="shared" si="2"/>
        <v>0.9183673469387754</v>
      </c>
      <c r="H14" s="21"/>
      <c r="I14" s="19">
        <v>27932</v>
      </c>
      <c r="J14" s="5" t="s">
        <v>24</v>
      </c>
      <c r="L14" s="3">
        <v>40</v>
      </c>
    </row>
    <row r="15" spans="1:12" ht="16.5">
      <c r="A15" s="19">
        <v>27868</v>
      </c>
      <c r="B15" s="1">
        <v>38127</v>
      </c>
      <c r="C15" s="1">
        <f t="shared" si="0"/>
        <v>226</v>
      </c>
      <c r="D15" s="2">
        <v>18.8</v>
      </c>
      <c r="E15" s="3">
        <v>13.05</v>
      </c>
      <c r="F15" s="25">
        <f t="shared" si="1"/>
        <v>8.31858407079646</v>
      </c>
      <c r="G15" s="3">
        <f t="shared" si="2"/>
        <v>0.6941489361702128</v>
      </c>
      <c r="H15" s="21"/>
      <c r="I15" s="19">
        <v>27934</v>
      </c>
      <c r="J15" s="5" t="s">
        <v>25</v>
      </c>
      <c r="L15" s="6">
        <v>140</v>
      </c>
    </row>
    <row r="16" spans="1:11" ht="15">
      <c r="A16" s="19">
        <v>27888</v>
      </c>
      <c r="B16" s="1">
        <v>38430</v>
      </c>
      <c r="C16" s="1">
        <f t="shared" si="0"/>
        <v>303</v>
      </c>
      <c r="D16" s="2">
        <v>18.8</v>
      </c>
      <c r="E16" s="3">
        <v>18</v>
      </c>
      <c r="F16" s="4">
        <f t="shared" si="1"/>
        <v>6.204620462046204</v>
      </c>
      <c r="G16" s="3">
        <f t="shared" si="2"/>
        <v>0.9574468085106382</v>
      </c>
      <c r="H16" s="21">
        <v>1</v>
      </c>
      <c r="I16" s="19">
        <v>27971</v>
      </c>
      <c r="J16" s="5" t="s">
        <v>26</v>
      </c>
      <c r="K16" s="3">
        <v>66</v>
      </c>
    </row>
    <row r="17" spans="1:11" ht="16.5">
      <c r="A17" s="19">
        <v>27908</v>
      </c>
      <c r="B17" s="1">
        <v>38618</v>
      </c>
      <c r="C17" s="1">
        <f t="shared" si="0"/>
        <v>188</v>
      </c>
      <c r="D17" s="2">
        <v>14.3</v>
      </c>
      <c r="E17" s="3">
        <v>13.4</v>
      </c>
      <c r="F17" s="4">
        <f t="shared" si="1"/>
        <v>7.6063829787234045</v>
      </c>
      <c r="G17" s="3">
        <f t="shared" si="2"/>
        <v>0.9370629370629371</v>
      </c>
      <c r="H17" s="21"/>
      <c r="I17" s="19">
        <v>27971</v>
      </c>
      <c r="J17" s="5" t="s">
        <v>27</v>
      </c>
      <c r="K17" s="3">
        <v>87</v>
      </c>
    </row>
    <row r="18" spans="1:11" ht="15">
      <c r="A18" s="19">
        <v>27909</v>
      </c>
      <c r="B18" s="1">
        <v>38720</v>
      </c>
      <c r="C18" s="1">
        <f t="shared" si="0"/>
        <v>102</v>
      </c>
      <c r="D18" s="2">
        <v>8</v>
      </c>
      <c r="E18" s="3">
        <v>7.3</v>
      </c>
      <c r="F18" s="4">
        <f t="shared" si="1"/>
        <v>7.8431372549019605</v>
      </c>
      <c r="G18" s="3">
        <f t="shared" si="2"/>
        <v>0.9125</v>
      </c>
      <c r="H18" s="21"/>
      <c r="I18" s="19">
        <v>28020</v>
      </c>
      <c r="J18" s="5" t="s">
        <v>28</v>
      </c>
      <c r="K18" s="3">
        <v>10</v>
      </c>
    </row>
    <row r="19" spans="1:11" ht="15">
      <c r="A19" s="19">
        <v>27915</v>
      </c>
      <c r="B19" s="1">
        <v>38835</v>
      </c>
      <c r="C19" s="1">
        <f t="shared" si="0"/>
        <v>115</v>
      </c>
      <c r="D19" s="2">
        <v>8.2</v>
      </c>
      <c r="E19" s="3">
        <v>7.7</v>
      </c>
      <c r="F19" s="4">
        <f t="shared" si="1"/>
        <v>7.1304347826086945</v>
      </c>
      <c r="G19" s="3">
        <f t="shared" si="2"/>
        <v>0.9390243902439025</v>
      </c>
      <c r="H19" s="21"/>
      <c r="I19" s="19">
        <v>28037</v>
      </c>
      <c r="J19" s="5" t="s">
        <v>29</v>
      </c>
      <c r="K19" s="3">
        <v>8</v>
      </c>
    </row>
    <row r="20" spans="1:10" ht="16.5">
      <c r="A20" s="19">
        <v>27917</v>
      </c>
      <c r="B20" s="1">
        <v>38972</v>
      </c>
      <c r="C20" s="1">
        <f t="shared" si="0"/>
        <v>137</v>
      </c>
      <c r="D20" s="2">
        <v>9.3</v>
      </c>
      <c r="E20" s="3">
        <v>8.8</v>
      </c>
      <c r="F20" s="4">
        <f t="shared" si="1"/>
        <v>6.788321167883213</v>
      </c>
      <c r="G20" s="3">
        <f t="shared" si="2"/>
        <v>0.946236559139785</v>
      </c>
      <c r="H20" s="21"/>
      <c r="I20" s="19">
        <v>27996</v>
      </c>
      <c r="J20" s="24" t="s">
        <v>23</v>
      </c>
    </row>
    <row r="21" spans="1:12" ht="16.5">
      <c r="A21" s="19">
        <v>27917</v>
      </c>
      <c r="B21" s="1">
        <v>39168</v>
      </c>
      <c r="C21" s="1">
        <f t="shared" si="0"/>
        <v>196</v>
      </c>
      <c r="D21" s="2">
        <v>13.3</v>
      </c>
      <c r="E21" s="3">
        <v>13.06</v>
      </c>
      <c r="F21" s="4">
        <f t="shared" si="1"/>
        <v>6.785714285714286</v>
      </c>
      <c r="G21" s="3">
        <f t="shared" si="2"/>
        <v>0.9819548872180451</v>
      </c>
      <c r="H21" s="21"/>
      <c r="I21" s="19">
        <v>64630</v>
      </c>
      <c r="J21" s="5" t="s">
        <v>30</v>
      </c>
      <c r="L21" s="6">
        <v>111</v>
      </c>
    </row>
    <row r="22" spans="1:11" ht="16.5">
      <c r="A22" s="19">
        <v>27918</v>
      </c>
      <c r="B22" s="1">
        <v>39320</v>
      </c>
      <c r="C22" s="1">
        <f t="shared" si="0"/>
        <v>152</v>
      </c>
      <c r="D22" s="2">
        <v>11.3</v>
      </c>
      <c r="E22" s="3">
        <v>10</v>
      </c>
      <c r="F22" s="4">
        <f t="shared" si="1"/>
        <v>7.434210526315789</v>
      </c>
      <c r="G22" s="3">
        <f t="shared" si="2"/>
        <v>0.8849557522123893</v>
      </c>
      <c r="H22" s="21">
        <v>1</v>
      </c>
      <c r="I22" s="19">
        <v>28130</v>
      </c>
      <c r="J22" s="5" t="s">
        <v>31</v>
      </c>
      <c r="K22" s="3">
        <v>110</v>
      </c>
    </row>
    <row r="23" spans="1:11" ht="16.5">
      <c r="A23" s="19">
        <v>27920</v>
      </c>
      <c r="B23" s="1">
        <v>39528</v>
      </c>
      <c r="C23" s="1">
        <f t="shared" si="0"/>
        <v>208</v>
      </c>
      <c r="D23" s="2">
        <v>12.6</v>
      </c>
      <c r="E23" s="3">
        <v>11</v>
      </c>
      <c r="F23" s="4">
        <f t="shared" si="1"/>
        <v>6.0576923076923075</v>
      </c>
      <c r="G23" s="3">
        <f t="shared" si="2"/>
        <v>0.873015873015873</v>
      </c>
      <c r="H23" s="21"/>
      <c r="I23" s="19">
        <v>28135</v>
      </c>
      <c r="J23" s="5" t="s">
        <v>29</v>
      </c>
      <c r="K23" s="3">
        <v>8</v>
      </c>
    </row>
    <row r="24" spans="1:12" ht="16.5">
      <c r="A24" s="19">
        <v>27925</v>
      </c>
      <c r="B24" s="1">
        <v>39750</v>
      </c>
      <c r="C24" s="1">
        <f t="shared" si="0"/>
        <v>222</v>
      </c>
      <c r="D24" s="2">
        <v>17</v>
      </c>
      <c r="E24" s="3">
        <v>16.6</v>
      </c>
      <c r="F24" s="4">
        <f t="shared" si="1"/>
        <v>7.657657657657658</v>
      </c>
      <c r="G24" s="3">
        <f t="shared" si="2"/>
        <v>0.9764705882352942</v>
      </c>
      <c r="H24" s="21">
        <v>1</v>
      </c>
      <c r="I24" s="19">
        <v>28135</v>
      </c>
      <c r="J24" s="5" t="s">
        <v>32</v>
      </c>
      <c r="L24" s="6">
        <v>40</v>
      </c>
    </row>
    <row r="25" spans="1:11" ht="15.75">
      <c r="A25" s="19">
        <v>27928</v>
      </c>
      <c r="B25" s="1">
        <v>39880</v>
      </c>
      <c r="C25" s="1">
        <f t="shared" si="0"/>
        <v>130</v>
      </c>
      <c r="D25" s="2">
        <v>11.4</v>
      </c>
      <c r="E25" s="3">
        <v>10</v>
      </c>
      <c r="F25" s="4">
        <f t="shared" si="1"/>
        <v>8.76923076923077</v>
      </c>
      <c r="G25" s="3">
        <f t="shared" si="2"/>
        <v>0.8771929824561403</v>
      </c>
      <c r="H25" s="21"/>
      <c r="I25" s="19">
        <v>28170</v>
      </c>
      <c r="J25" s="5" t="s">
        <v>33</v>
      </c>
      <c r="K25" s="3">
        <v>41</v>
      </c>
    </row>
    <row r="26" spans="1:11" ht="25.5">
      <c r="A26" s="19">
        <v>27929</v>
      </c>
      <c r="B26" s="1">
        <v>40000</v>
      </c>
      <c r="C26" s="1">
        <f t="shared" si="0"/>
        <v>120</v>
      </c>
      <c r="D26" s="2">
        <v>7.8</v>
      </c>
      <c r="E26" s="3">
        <v>7.25</v>
      </c>
      <c r="F26" s="4">
        <f t="shared" si="1"/>
        <v>6.5</v>
      </c>
      <c r="G26" s="3">
        <f t="shared" si="2"/>
        <v>0.9294871794871795</v>
      </c>
      <c r="H26" s="21"/>
      <c r="I26" s="19">
        <v>28182</v>
      </c>
      <c r="J26" s="5" t="s">
        <v>34</v>
      </c>
      <c r="K26" s="3">
        <v>602</v>
      </c>
    </row>
    <row r="27" spans="1:11" ht="15.75">
      <c r="A27" s="19">
        <v>27934</v>
      </c>
      <c r="B27" s="1">
        <v>40110</v>
      </c>
      <c r="C27" s="1">
        <f t="shared" si="0"/>
        <v>110</v>
      </c>
      <c r="D27" s="2">
        <v>8</v>
      </c>
      <c r="E27" s="3">
        <v>7.4</v>
      </c>
      <c r="F27" s="4">
        <f t="shared" si="1"/>
        <v>7.2727272727272725</v>
      </c>
      <c r="G27" s="3">
        <f t="shared" si="2"/>
        <v>0.925</v>
      </c>
      <c r="H27" s="21"/>
      <c r="I27" s="19">
        <v>28188</v>
      </c>
      <c r="J27" s="5" t="s">
        <v>26</v>
      </c>
      <c r="K27" s="3">
        <v>82</v>
      </c>
    </row>
    <row r="28" spans="1:11" ht="15.75">
      <c r="A28" s="19">
        <v>27936</v>
      </c>
      <c r="B28" s="1">
        <v>40212</v>
      </c>
      <c r="C28" s="1">
        <f t="shared" si="0"/>
        <v>102</v>
      </c>
      <c r="D28" s="2">
        <v>7.1</v>
      </c>
      <c r="E28" s="3">
        <v>7.1</v>
      </c>
      <c r="F28" s="4">
        <f t="shared" si="1"/>
        <v>6.96078431372549</v>
      </c>
      <c r="G28" s="3">
        <f t="shared" si="2"/>
        <v>1</v>
      </c>
      <c r="H28" s="21"/>
      <c r="I28" s="19">
        <v>28249</v>
      </c>
      <c r="J28" s="5" t="s">
        <v>35</v>
      </c>
      <c r="K28" s="3">
        <v>18</v>
      </c>
    </row>
    <row r="29" spans="1:10" ht="36">
      <c r="A29" s="19">
        <v>27940</v>
      </c>
      <c r="B29" s="1">
        <v>40583</v>
      </c>
      <c r="C29" s="1">
        <f t="shared" si="0"/>
        <v>371</v>
      </c>
      <c r="D29" s="2">
        <v>25.5</v>
      </c>
      <c r="E29" s="3">
        <v>24.45</v>
      </c>
      <c r="F29" s="4">
        <f t="shared" si="1"/>
        <v>6.873315363881401</v>
      </c>
      <c r="G29" s="3">
        <f t="shared" si="2"/>
        <v>0.9588235294117646</v>
      </c>
      <c r="H29" s="21">
        <v>2.5</v>
      </c>
      <c r="I29" s="26">
        <v>28313</v>
      </c>
      <c r="J29" s="27" t="s">
        <v>36</v>
      </c>
    </row>
    <row r="30" spans="1:8" ht="15">
      <c r="A30" s="19">
        <v>27941</v>
      </c>
      <c r="B30" s="1">
        <v>40700</v>
      </c>
      <c r="C30" s="1">
        <f t="shared" si="0"/>
        <v>117</v>
      </c>
      <c r="D30" s="2">
        <v>8.4</v>
      </c>
      <c r="E30" s="3">
        <v>7.8</v>
      </c>
      <c r="F30" s="4">
        <f t="shared" si="1"/>
        <v>7.17948717948718</v>
      </c>
      <c r="G30" s="3">
        <f t="shared" si="2"/>
        <v>0.9285714285714285</v>
      </c>
      <c r="H30" s="21"/>
    </row>
    <row r="31" spans="1:8" ht="15">
      <c r="A31" s="19">
        <v>27945</v>
      </c>
      <c r="B31" s="1">
        <v>41053</v>
      </c>
      <c r="C31" s="1">
        <f t="shared" si="0"/>
        <v>353</v>
      </c>
      <c r="D31" s="2">
        <v>29.6</v>
      </c>
      <c r="E31" s="3">
        <v>25.4</v>
      </c>
      <c r="F31" s="4">
        <f t="shared" si="1"/>
        <v>8.385269121813032</v>
      </c>
      <c r="G31" s="3">
        <f t="shared" si="2"/>
        <v>0.858108108108108</v>
      </c>
      <c r="H31" s="21"/>
    </row>
    <row r="32" spans="1:8" ht="15">
      <c r="A32" s="19">
        <v>27947</v>
      </c>
      <c r="B32" s="1">
        <v>41216</v>
      </c>
      <c r="C32" s="1">
        <f t="shared" si="0"/>
        <v>163</v>
      </c>
      <c r="D32" s="2">
        <v>11.2</v>
      </c>
      <c r="E32" s="3">
        <v>10.45</v>
      </c>
      <c r="F32" s="4">
        <f t="shared" si="1"/>
        <v>6.871165644171779</v>
      </c>
      <c r="G32" s="3">
        <f t="shared" si="2"/>
        <v>0.9330357142857143</v>
      </c>
      <c r="H32" s="21"/>
    </row>
    <row r="33" spans="1:8" ht="15">
      <c r="A33" s="19">
        <v>27949</v>
      </c>
      <c r="B33" s="1">
        <v>41336</v>
      </c>
      <c r="C33" s="1">
        <f t="shared" si="0"/>
        <v>120</v>
      </c>
      <c r="D33" s="2">
        <v>8.3</v>
      </c>
      <c r="E33" s="3">
        <v>7.7</v>
      </c>
      <c r="F33" s="4">
        <f t="shared" si="1"/>
        <v>6.916666666666668</v>
      </c>
      <c r="G33" s="3">
        <f t="shared" si="2"/>
        <v>0.927710843373494</v>
      </c>
      <c r="H33" s="21"/>
    </row>
    <row r="34" spans="1:8" ht="15">
      <c r="A34" s="19">
        <v>27960</v>
      </c>
      <c r="B34" s="1">
        <v>41474</v>
      </c>
      <c r="C34" s="1">
        <f t="shared" si="0"/>
        <v>138</v>
      </c>
      <c r="D34" s="2">
        <v>10.2</v>
      </c>
      <c r="E34" s="3">
        <v>9.65</v>
      </c>
      <c r="F34" s="4">
        <f t="shared" si="1"/>
        <v>7.391304347826086</v>
      </c>
      <c r="G34" s="3">
        <f t="shared" si="2"/>
        <v>0.9460784313725491</v>
      </c>
      <c r="H34" s="21">
        <v>2.5</v>
      </c>
    </row>
    <row r="35" spans="1:8" ht="15">
      <c r="A35" s="19">
        <v>27961</v>
      </c>
      <c r="B35" s="1">
        <v>41574</v>
      </c>
      <c r="C35" s="1">
        <f t="shared" si="0"/>
        <v>100</v>
      </c>
      <c r="D35" s="2">
        <v>7.2</v>
      </c>
      <c r="E35" s="3">
        <v>6.85</v>
      </c>
      <c r="F35" s="4">
        <f t="shared" si="1"/>
        <v>7.2</v>
      </c>
      <c r="G35" s="3">
        <f t="shared" si="2"/>
        <v>0.9513888888888888</v>
      </c>
      <c r="H35" s="21"/>
    </row>
    <row r="36" spans="1:8" ht="15">
      <c r="A36" s="19">
        <v>27965</v>
      </c>
      <c r="B36" s="1">
        <v>41674</v>
      </c>
      <c r="C36" s="1">
        <f t="shared" si="0"/>
        <v>100</v>
      </c>
      <c r="D36" s="2">
        <v>7.2</v>
      </c>
      <c r="E36" s="3">
        <v>6.85</v>
      </c>
      <c r="F36" s="4">
        <f t="shared" si="1"/>
        <v>7.2</v>
      </c>
      <c r="G36" s="3">
        <f t="shared" si="2"/>
        <v>0.9513888888888888</v>
      </c>
      <c r="H36" s="21"/>
    </row>
    <row r="37" spans="1:8" ht="15">
      <c r="A37" s="19">
        <v>27971</v>
      </c>
      <c r="B37" s="1">
        <v>41800</v>
      </c>
      <c r="C37" s="1">
        <f t="shared" si="0"/>
        <v>126</v>
      </c>
      <c r="D37" s="2">
        <v>9.4</v>
      </c>
      <c r="E37" s="3">
        <v>8.7</v>
      </c>
      <c r="F37" s="4">
        <f t="shared" si="1"/>
        <v>7.4603174603174605</v>
      </c>
      <c r="G37" s="3">
        <f t="shared" si="2"/>
        <v>0.9255319148936169</v>
      </c>
      <c r="H37" s="21">
        <v>1</v>
      </c>
    </row>
    <row r="38" spans="1:8" ht="12.75">
      <c r="A38" s="19">
        <v>27973</v>
      </c>
      <c r="B38" s="1">
        <v>41980</v>
      </c>
      <c r="C38" s="1">
        <f t="shared" si="0"/>
        <v>180</v>
      </c>
      <c r="D38" s="2">
        <v>13.8</v>
      </c>
      <c r="E38" s="3">
        <v>12.3</v>
      </c>
      <c r="F38" s="4">
        <f t="shared" si="1"/>
        <v>7.666666666666667</v>
      </c>
      <c r="G38" s="3">
        <f t="shared" si="2"/>
        <v>0.8913043478260869</v>
      </c>
      <c r="H38" s="3"/>
    </row>
    <row r="39" spans="1:8" ht="15.75">
      <c r="A39" s="19">
        <v>27977</v>
      </c>
      <c r="B39" s="1">
        <v>42106</v>
      </c>
      <c r="C39" s="1">
        <f t="shared" si="0"/>
        <v>126</v>
      </c>
      <c r="D39" s="2">
        <v>9.4</v>
      </c>
      <c r="E39" s="3">
        <v>8.7</v>
      </c>
      <c r="F39" s="4">
        <f t="shared" si="1"/>
        <v>7.4603174603174605</v>
      </c>
      <c r="G39" s="3">
        <f t="shared" si="2"/>
        <v>0.9255319148936169</v>
      </c>
      <c r="H39" s="21">
        <v>0.75</v>
      </c>
    </row>
    <row r="40" spans="1:8" ht="12.75">
      <c r="A40" s="19">
        <v>27984</v>
      </c>
      <c r="B40" s="1">
        <v>42234</v>
      </c>
      <c r="C40" s="1">
        <f t="shared" si="0"/>
        <v>128</v>
      </c>
      <c r="D40" s="2">
        <v>8.4</v>
      </c>
      <c r="E40" s="3">
        <v>7.8</v>
      </c>
      <c r="F40" s="4">
        <f t="shared" si="1"/>
        <v>6.5625</v>
      </c>
      <c r="G40" s="3">
        <f t="shared" si="2"/>
        <v>0.9285714285714285</v>
      </c>
      <c r="H40" s="3"/>
    </row>
    <row r="41" spans="1:8" ht="12.75">
      <c r="A41" s="19">
        <v>27985</v>
      </c>
      <c r="B41" s="1">
        <v>42356</v>
      </c>
      <c r="C41" s="1">
        <f t="shared" si="0"/>
        <v>122</v>
      </c>
      <c r="D41" s="2">
        <v>7.2</v>
      </c>
      <c r="E41" s="3">
        <v>6.5</v>
      </c>
      <c r="F41" s="4">
        <f t="shared" si="1"/>
        <v>5.901639344262295</v>
      </c>
      <c r="G41" s="3">
        <f t="shared" si="2"/>
        <v>0.9027777777777778</v>
      </c>
      <c r="H41" s="3"/>
    </row>
    <row r="42" spans="1:8" ht="15.75">
      <c r="A42" s="19">
        <v>27985</v>
      </c>
      <c r="B42" s="1">
        <v>42523</v>
      </c>
      <c r="C42" s="1">
        <f t="shared" si="0"/>
        <v>167</v>
      </c>
      <c r="D42" s="2">
        <v>11.6</v>
      </c>
      <c r="E42" s="3">
        <v>10.35</v>
      </c>
      <c r="F42" s="4">
        <f t="shared" si="1"/>
        <v>6.946107784431137</v>
      </c>
      <c r="G42" s="3">
        <f t="shared" si="2"/>
        <v>0.8922413793103449</v>
      </c>
      <c r="H42" s="21">
        <v>1</v>
      </c>
    </row>
    <row r="43" spans="1:8" ht="12.75">
      <c r="A43" s="19">
        <v>27986</v>
      </c>
      <c r="B43" s="1">
        <v>42695</v>
      </c>
      <c r="C43" s="1">
        <f t="shared" si="0"/>
        <v>172</v>
      </c>
      <c r="D43" s="2">
        <v>11.8</v>
      </c>
      <c r="E43" s="3">
        <v>11</v>
      </c>
      <c r="F43" s="4">
        <f t="shared" si="1"/>
        <v>6.8604651162790695</v>
      </c>
      <c r="G43" s="3">
        <f t="shared" si="2"/>
        <v>0.9322033898305084</v>
      </c>
      <c r="H43" s="3"/>
    </row>
    <row r="44" spans="1:8" ht="14.25">
      <c r="A44" s="19">
        <v>27989</v>
      </c>
      <c r="B44" s="1">
        <v>42855</v>
      </c>
      <c r="C44" s="1">
        <f t="shared" si="0"/>
        <v>160</v>
      </c>
      <c r="D44" s="2">
        <v>8.5</v>
      </c>
      <c r="E44" s="3">
        <v>7.9</v>
      </c>
      <c r="F44" s="4">
        <f t="shared" si="1"/>
        <v>5.3125</v>
      </c>
      <c r="G44" s="3">
        <f t="shared" si="2"/>
        <v>0.9294117647058824</v>
      </c>
      <c r="H44" s="3"/>
    </row>
    <row r="45" spans="1:8" ht="16.5">
      <c r="A45" s="19">
        <v>27991</v>
      </c>
      <c r="B45" s="1">
        <v>43000</v>
      </c>
      <c r="C45" s="1">
        <f t="shared" si="0"/>
        <v>145</v>
      </c>
      <c r="D45" s="2">
        <v>12.8</v>
      </c>
      <c r="E45" s="3">
        <v>11.9</v>
      </c>
      <c r="F45" s="25">
        <f t="shared" si="1"/>
        <v>8.827586206896552</v>
      </c>
      <c r="G45" s="3">
        <f t="shared" si="2"/>
        <v>0.9296875</v>
      </c>
      <c r="H45" s="21">
        <v>0.8</v>
      </c>
    </row>
    <row r="46" spans="1:8" ht="12.75">
      <c r="A46" s="19">
        <v>27995</v>
      </c>
      <c r="B46" s="1">
        <v>43100</v>
      </c>
      <c r="C46" s="1">
        <f t="shared" si="0"/>
        <v>100</v>
      </c>
      <c r="D46" s="2">
        <v>5.3</v>
      </c>
      <c r="E46" s="3">
        <v>5</v>
      </c>
      <c r="F46" s="4">
        <f t="shared" si="1"/>
        <v>5.3</v>
      </c>
      <c r="G46" s="3">
        <f t="shared" si="2"/>
        <v>0.9433962264150944</v>
      </c>
      <c r="H46" s="3"/>
    </row>
    <row r="47" spans="1:8" ht="14.25">
      <c r="A47" s="19">
        <v>27996</v>
      </c>
      <c r="B47" s="1">
        <v>43218</v>
      </c>
      <c r="C47" s="1">
        <f t="shared" si="0"/>
        <v>118</v>
      </c>
      <c r="D47" s="2">
        <v>10</v>
      </c>
      <c r="E47" s="3">
        <v>9.45</v>
      </c>
      <c r="F47" s="25">
        <f t="shared" si="1"/>
        <v>8.474576271186441</v>
      </c>
      <c r="G47" s="3">
        <f t="shared" si="2"/>
        <v>0.945</v>
      </c>
      <c r="H47" s="3"/>
    </row>
    <row r="48" spans="1:8" ht="12.75">
      <c r="A48" s="19">
        <v>28003</v>
      </c>
      <c r="B48" s="1">
        <v>43388</v>
      </c>
      <c r="C48" s="1">
        <f t="shared" si="0"/>
        <v>170</v>
      </c>
      <c r="D48" s="2">
        <v>11.4</v>
      </c>
      <c r="E48" s="3">
        <v>10.5</v>
      </c>
      <c r="F48" s="4">
        <f t="shared" si="1"/>
        <v>6.705882352941177</v>
      </c>
      <c r="G48" s="3">
        <f t="shared" si="2"/>
        <v>0.9210526315789473</v>
      </c>
      <c r="H48" s="3"/>
    </row>
    <row r="49" spans="1:8" ht="16.5">
      <c r="A49" s="19">
        <v>28020</v>
      </c>
      <c r="B49" s="1">
        <v>43440</v>
      </c>
      <c r="C49" s="1">
        <f t="shared" si="0"/>
        <v>52</v>
      </c>
      <c r="D49" s="2">
        <v>4.8</v>
      </c>
      <c r="E49" s="3">
        <v>4.7</v>
      </c>
      <c r="F49" s="25">
        <f t="shared" si="1"/>
        <v>9.23076923076923</v>
      </c>
      <c r="G49" s="3">
        <f t="shared" si="2"/>
        <v>0.9791666666666667</v>
      </c>
      <c r="H49" s="21">
        <v>1</v>
      </c>
    </row>
    <row r="50" spans="1:8" ht="14.25">
      <c r="A50" s="19">
        <v>28021</v>
      </c>
      <c r="B50" s="1">
        <v>43605</v>
      </c>
      <c r="C50" s="1">
        <f t="shared" si="0"/>
        <v>165</v>
      </c>
      <c r="D50" s="2">
        <v>14.4</v>
      </c>
      <c r="E50" s="3">
        <v>12.9</v>
      </c>
      <c r="F50" s="25">
        <f t="shared" si="1"/>
        <v>8.727272727272727</v>
      </c>
      <c r="G50" s="3">
        <f t="shared" si="2"/>
        <v>0.8958333333333334</v>
      </c>
      <c r="H50" s="3"/>
    </row>
    <row r="51" spans="1:8" ht="14.25">
      <c r="A51" s="19">
        <v>28025</v>
      </c>
      <c r="B51" s="1">
        <v>43765</v>
      </c>
      <c r="C51" s="1">
        <f t="shared" si="0"/>
        <v>160</v>
      </c>
      <c r="D51" s="2">
        <v>13.2</v>
      </c>
      <c r="E51" s="3">
        <v>12.5</v>
      </c>
      <c r="F51" s="28">
        <f t="shared" si="1"/>
        <v>8.25</v>
      </c>
      <c r="G51" s="3">
        <f t="shared" si="2"/>
        <v>0.946969696969697</v>
      </c>
      <c r="H51" s="3"/>
    </row>
    <row r="52" spans="1:8" ht="16.5">
      <c r="A52" s="19">
        <v>28034</v>
      </c>
      <c r="B52" s="1">
        <v>43816</v>
      </c>
      <c r="C52" s="1">
        <f t="shared" si="0"/>
        <v>51</v>
      </c>
      <c r="D52" s="2">
        <v>4.6</v>
      </c>
      <c r="E52" s="3">
        <v>4.2</v>
      </c>
      <c r="F52" s="25">
        <f t="shared" si="1"/>
        <v>9.019607843137253</v>
      </c>
      <c r="G52" s="3">
        <f t="shared" si="2"/>
        <v>0.9130434782608696</v>
      </c>
      <c r="H52" s="21">
        <v>1</v>
      </c>
    </row>
    <row r="53" spans="1:8" ht="14.25">
      <c r="A53" s="19">
        <v>28042</v>
      </c>
      <c r="B53" s="1">
        <v>43916</v>
      </c>
      <c r="C53" s="1">
        <f t="shared" si="0"/>
        <v>100</v>
      </c>
      <c r="D53" s="2">
        <v>8.2</v>
      </c>
      <c r="E53" s="3">
        <v>7.4</v>
      </c>
      <c r="F53" s="28">
        <f t="shared" si="1"/>
        <v>8.2</v>
      </c>
      <c r="G53" s="3">
        <f t="shared" si="2"/>
        <v>0.902439024390244</v>
      </c>
      <c r="H53" s="3"/>
    </row>
    <row r="54" spans="1:8" ht="16.5">
      <c r="A54" s="19">
        <v>28043</v>
      </c>
      <c r="B54" s="1">
        <v>43986</v>
      </c>
      <c r="C54" s="1">
        <f t="shared" si="0"/>
        <v>70</v>
      </c>
      <c r="D54" s="2">
        <v>4.9</v>
      </c>
      <c r="E54" s="3">
        <v>4.35</v>
      </c>
      <c r="F54" s="4">
        <f t="shared" si="1"/>
        <v>7.000000000000001</v>
      </c>
      <c r="G54" s="3">
        <f t="shared" si="2"/>
        <v>0.8877551020408162</v>
      </c>
      <c r="H54" s="21">
        <v>1</v>
      </c>
    </row>
    <row r="55" spans="1:8" ht="14.25">
      <c r="A55" s="19">
        <v>28045</v>
      </c>
      <c r="B55" s="1">
        <v>44122</v>
      </c>
      <c r="C55" s="1">
        <f t="shared" si="0"/>
        <v>136</v>
      </c>
      <c r="D55" s="2">
        <v>11.8</v>
      </c>
      <c r="E55" s="3">
        <v>10.8</v>
      </c>
      <c r="F55" s="25">
        <f t="shared" si="1"/>
        <v>8.676470588235293</v>
      </c>
      <c r="G55" s="3">
        <f t="shared" si="2"/>
        <v>0.9152542372881356</v>
      </c>
      <c r="H55" s="3"/>
    </row>
    <row r="56" spans="1:8" ht="14.25">
      <c r="A56" s="19">
        <v>28049</v>
      </c>
      <c r="B56" s="1">
        <v>44226</v>
      </c>
      <c r="C56" s="1">
        <f t="shared" si="0"/>
        <v>104</v>
      </c>
      <c r="D56" s="2">
        <v>9.7</v>
      </c>
      <c r="E56" s="3">
        <v>9</v>
      </c>
      <c r="F56" s="29">
        <f t="shared" si="1"/>
        <v>9.326923076923077</v>
      </c>
      <c r="G56" s="3">
        <f t="shared" si="2"/>
        <v>0.9278350515463918</v>
      </c>
      <c r="H56" s="3"/>
    </row>
    <row r="57" spans="1:8" ht="16.5">
      <c r="A57" s="19">
        <v>28050</v>
      </c>
      <c r="B57" s="1">
        <v>44284</v>
      </c>
      <c r="C57" s="1">
        <f t="shared" si="0"/>
        <v>58</v>
      </c>
      <c r="D57" s="2">
        <v>5.1</v>
      </c>
      <c r="E57" s="3">
        <v>4.45</v>
      </c>
      <c r="F57" s="25">
        <f t="shared" si="1"/>
        <v>8.793103448275861</v>
      </c>
      <c r="G57" s="3">
        <f t="shared" si="2"/>
        <v>0.8725490196078433</v>
      </c>
      <c r="H57" s="21">
        <v>1</v>
      </c>
    </row>
    <row r="58" spans="1:8" ht="12.75">
      <c r="A58" s="19">
        <v>28056</v>
      </c>
      <c r="B58" s="1">
        <v>44440</v>
      </c>
      <c r="C58" s="1">
        <f t="shared" si="0"/>
        <v>156</v>
      </c>
      <c r="D58" s="2">
        <v>11.2</v>
      </c>
      <c r="E58" s="3">
        <v>10.7</v>
      </c>
      <c r="F58" s="4">
        <f t="shared" si="1"/>
        <v>7.17948717948718</v>
      </c>
      <c r="G58" s="3">
        <f t="shared" si="2"/>
        <v>0.9553571428571429</v>
      </c>
      <c r="H58" s="3"/>
    </row>
    <row r="59" spans="1:8" ht="14.25">
      <c r="A59" s="19">
        <v>28057</v>
      </c>
      <c r="B59" s="1">
        <v>44560</v>
      </c>
      <c r="C59" s="1">
        <f t="shared" si="0"/>
        <v>120</v>
      </c>
      <c r="D59" s="2">
        <v>10</v>
      </c>
      <c r="E59" s="3">
        <v>9.2</v>
      </c>
      <c r="F59" s="28">
        <f t="shared" si="1"/>
        <v>8.333333333333334</v>
      </c>
      <c r="G59" s="3">
        <f t="shared" si="2"/>
        <v>0.9199999999999999</v>
      </c>
      <c r="H59" s="3"/>
    </row>
    <row r="60" spans="1:8" ht="16.5">
      <c r="A60" s="19">
        <v>28063</v>
      </c>
      <c r="B60" s="1">
        <v>44660</v>
      </c>
      <c r="C60" s="1">
        <f t="shared" si="0"/>
        <v>100</v>
      </c>
      <c r="D60" s="2">
        <v>7.1</v>
      </c>
      <c r="E60" s="3">
        <v>6.7</v>
      </c>
      <c r="F60" s="4">
        <f t="shared" si="1"/>
        <v>7.1</v>
      </c>
      <c r="G60" s="3">
        <f t="shared" si="2"/>
        <v>0.943661971830986</v>
      </c>
      <c r="H60" s="21">
        <v>1</v>
      </c>
    </row>
    <row r="61" spans="1:8" ht="14.25">
      <c r="A61" s="19">
        <v>28069</v>
      </c>
      <c r="B61" s="1">
        <v>44773</v>
      </c>
      <c r="C61" s="1">
        <f t="shared" si="0"/>
        <v>113</v>
      </c>
      <c r="D61" s="2">
        <v>9.2</v>
      </c>
      <c r="E61" s="3">
        <v>8.3</v>
      </c>
      <c r="F61" s="28">
        <f t="shared" si="1"/>
        <v>8.14159292035398</v>
      </c>
      <c r="G61" s="3">
        <f t="shared" si="2"/>
        <v>0.9021739130434784</v>
      </c>
      <c r="H61" s="3"/>
    </row>
    <row r="62" spans="1:8" ht="16.5">
      <c r="A62" s="19">
        <v>28077</v>
      </c>
      <c r="B62" s="1">
        <v>44883</v>
      </c>
      <c r="C62" s="1">
        <f t="shared" si="0"/>
        <v>110</v>
      </c>
      <c r="D62" s="2">
        <v>8.5</v>
      </c>
      <c r="E62" s="3">
        <v>7.9</v>
      </c>
      <c r="F62" s="4">
        <f t="shared" si="1"/>
        <v>7.7272727272727275</v>
      </c>
      <c r="G62" s="3">
        <f t="shared" si="2"/>
        <v>0.9294117647058824</v>
      </c>
      <c r="H62" s="21">
        <v>0.7</v>
      </c>
    </row>
    <row r="63" spans="1:8" ht="14.25">
      <c r="A63" s="19">
        <v>28077</v>
      </c>
      <c r="B63" s="1">
        <v>44973</v>
      </c>
      <c r="C63" s="1">
        <f t="shared" si="0"/>
        <v>90</v>
      </c>
      <c r="D63" s="2">
        <v>5.7</v>
      </c>
      <c r="E63" s="3">
        <v>4.9</v>
      </c>
      <c r="F63" s="4">
        <f t="shared" si="1"/>
        <v>6.333333333333333</v>
      </c>
      <c r="G63" s="3">
        <f t="shared" si="2"/>
        <v>0.8596491228070176</v>
      </c>
      <c r="H63" s="3"/>
    </row>
    <row r="64" spans="1:8" ht="16.5">
      <c r="A64" s="19">
        <v>28080</v>
      </c>
      <c r="B64" s="1">
        <v>45090</v>
      </c>
      <c r="C64" s="1">
        <f t="shared" si="0"/>
        <v>117</v>
      </c>
      <c r="D64" s="2">
        <v>10.1</v>
      </c>
      <c r="E64" s="3">
        <v>9</v>
      </c>
      <c r="F64" s="25">
        <f t="shared" si="1"/>
        <v>8.632478632478632</v>
      </c>
      <c r="G64" s="3">
        <f t="shared" si="2"/>
        <v>0.8910891089108911</v>
      </c>
      <c r="H64" s="21">
        <v>0.25</v>
      </c>
    </row>
    <row r="65" spans="1:8" ht="14.25">
      <c r="A65" s="19">
        <v>28097</v>
      </c>
      <c r="B65" s="1">
        <v>45225</v>
      </c>
      <c r="C65" s="1">
        <f t="shared" si="0"/>
        <v>135</v>
      </c>
      <c r="D65" s="2">
        <v>9.1</v>
      </c>
      <c r="E65" s="3">
        <v>8.25</v>
      </c>
      <c r="F65" s="4">
        <f t="shared" si="1"/>
        <v>6.7407407407407405</v>
      </c>
      <c r="G65" s="3">
        <f t="shared" si="2"/>
        <v>0.9065934065934066</v>
      </c>
      <c r="H65" s="3"/>
    </row>
    <row r="66" spans="1:8" ht="14.25">
      <c r="A66" s="19">
        <v>28130</v>
      </c>
      <c r="B66" s="1">
        <v>45270</v>
      </c>
      <c r="C66" s="1">
        <f t="shared" si="0"/>
        <v>45</v>
      </c>
      <c r="D66" s="2">
        <v>4.1</v>
      </c>
      <c r="E66" s="3">
        <v>3.9</v>
      </c>
      <c r="F66" s="25">
        <f t="shared" si="1"/>
        <v>9.11111111111111</v>
      </c>
      <c r="G66" s="3">
        <f t="shared" si="2"/>
        <v>0.951219512195122</v>
      </c>
      <c r="H66" s="3"/>
    </row>
    <row r="67" spans="1:8" ht="14.25">
      <c r="A67" s="19">
        <v>28140</v>
      </c>
      <c r="B67" s="1">
        <v>45338</v>
      </c>
      <c r="C67" s="1">
        <f t="shared" si="0"/>
        <v>68</v>
      </c>
      <c r="D67" s="2">
        <v>6</v>
      </c>
      <c r="E67" s="3">
        <v>5.3</v>
      </c>
      <c r="F67" s="25">
        <f t="shared" si="1"/>
        <v>8.823529411764707</v>
      </c>
      <c r="G67" s="3">
        <f t="shared" si="2"/>
        <v>0.8833333333333333</v>
      </c>
      <c r="H67" s="3"/>
    </row>
    <row r="68" spans="1:8" ht="16.5">
      <c r="A68" s="19">
        <v>28147</v>
      </c>
      <c r="B68" s="1">
        <v>45413</v>
      </c>
      <c r="C68" s="1">
        <f t="shared" si="0"/>
        <v>75</v>
      </c>
      <c r="D68" s="2">
        <v>5.3</v>
      </c>
      <c r="E68" s="3">
        <v>4.8</v>
      </c>
      <c r="F68" s="4">
        <f t="shared" si="1"/>
        <v>7.066666666666666</v>
      </c>
      <c r="G68" s="3">
        <f t="shared" si="2"/>
        <v>0.9056603773584906</v>
      </c>
      <c r="H68" s="21">
        <v>0.5</v>
      </c>
    </row>
    <row r="69" spans="1:8" ht="16.5">
      <c r="A69" s="19">
        <v>28156</v>
      </c>
      <c r="B69" s="1">
        <v>45520</v>
      </c>
      <c r="C69" s="1">
        <f t="shared" si="0"/>
        <v>107</v>
      </c>
      <c r="D69" s="2">
        <v>8.2</v>
      </c>
      <c r="E69" s="3">
        <v>7.4</v>
      </c>
      <c r="F69" s="4">
        <f t="shared" si="1"/>
        <v>7.6635514018691575</v>
      </c>
      <c r="G69" s="3">
        <f t="shared" si="2"/>
        <v>0.902439024390244</v>
      </c>
      <c r="H69" s="21">
        <v>0.2</v>
      </c>
    </row>
    <row r="70" spans="1:8" ht="14.25">
      <c r="A70" s="19">
        <v>28167</v>
      </c>
      <c r="B70" s="1">
        <v>45643</v>
      </c>
      <c r="C70" s="1">
        <f t="shared" si="0"/>
        <v>123</v>
      </c>
      <c r="D70" s="2">
        <v>10</v>
      </c>
      <c r="E70" s="3">
        <v>8.9</v>
      </c>
      <c r="F70" s="28">
        <f t="shared" si="1"/>
        <v>8.130081300813009</v>
      </c>
      <c r="G70" s="3">
        <f t="shared" si="2"/>
        <v>0.89</v>
      </c>
      <c r="H70" s="3"/>
    </row>
    <row r="71" spans="1:8" ht="16.5">
      <c r="A71" s="19">
        <v>28175</v>
      </c>
      <c r="B71" s="1">
        <v>45757</v>
      </c>
      <c r="C71" s="1">
        <f t="shared" si="0"/>
        <v>114</v>
      </c>
      <c r="D71" s="2">
        <v>7.3</v>
      </c>
      <c r="E71" s="3">
        <v>6.45</v>
      </c>
      <c r="F71" s="4">
        <f t="shared" si="1"/>
        <v>6.4035087719298245</v>
      </c>
      <c r="G71" s="3">
        <f t="shared" si="2"/>
        <v>0.8835616438356165</v>
      </c>
      <c r="H71" s="21">
        <v>0.25</v>
      </c>
    </row>
    <row r="72" spans="1:8" ht="14.25">
      <c r="A72" s="30">
        <v>28175</v>
      </c>
      <c r="B72" s="31">
        <v>45955</v>
      </c>
      <c r="C72" s="31">
        <f t="shared" si="0"/>
        <v>198</v>
      </c>
      <c r="D72" s="32">
        <v>13.6</v>
      </c>
      <c r="E72" s="33">
        <v>11.55</v>
      </c>
      <c r="F72" s="34">
        <f t="shared" si="1"/>
        <v>6.8686868686868685</v>
      </c>
      <c r="G72" s="33">
        <f t="shared" si="2"/>
        <v>0.849264705882353</v>
      </c>
      <c r="H72" s="33" t="s">
        <v>37</v>
      </c>
    </row>
    <row r="73" spans="1:8" ht="16.5">
      <c r="A73" s="35">
        <v>28182</v>
      </c>
      <c r="B73" s="1">
        <v>46070</v>
      </c>
      <c r="C73" s="1">
        <f t="shared" si="0"/>
        <v>115</v>
      </c>
      <c r="D73" s="2">
        <v>7.7</v>
      </c>
      <c r="E73" s="3">
        <v>6.8</v>
      </c>
      <c r="F73" s="4">
        <f t="shared" si="1"/>
        <v>6.695652173913044</v>
      </c>
      <c r="G73" s="3">
        <f t="shared" si="2"/>
        <v>0.8831168831168831</v>
      </c>
      <c r="H73" s="21">
        <v>0.7</v>
      </c>
    </row>
    <row r="74" spans="1:8" ht="14.25">
      <c r="A74" s="19">
        <v>28184</v>
      </c>
      <c r="B74" s="1">
        <v>46273</v>
      </c>
      <c r="C74" s="1">
        <f t="shared" si="0"/>
        <v>203</v>
      </c>
      <c r="D74" s="2">
        <v>9.6</v>
      </c>
      <c r="E74" s="3">
        <v>8.4</v>
      </c>
      <c r="F74" s="4">
        <f t="shared" si="1"/>
        <v>4.729064039408867</v>
      </c>
      <c r="G74" s="3">
        <f t="shared" si="2"/>
        <v>0.8750000000000001</v>
      </c>
      <c r="H74" s="3"/>
    </row>
    <row r="75" spans="1:8" ht="14.25">
      <c r="A75" s="19">
        <v>28188</v>
      </c>
      <c r="B75" s="1">
        <v>46419</v>
      </c>
      <c r="C75" s="1">
        <f t="shared" si="0"/>
        <v>146</v>
      </c>
      <c r="D75" s="2">
        <v>7.3</v>
      </c>
      <c r="E75" s="3">
        <v>6.4</v>
      </c>
      <c r="F75" s="4">
        <f t="shared" si="1"/>
        <v>5</v>
      </c>
      <c r="G75" s="3">
        <f t="shared" si="2"/>
        <v>0.8767123287671234</v>
      </c>
      <c r="H75" s="3"/>
    </row>
    <row r="76" spans="1:8" ht="14.25">
      <c r="A76" s="19">
        <v>28190</v>
      </c>
      <c r="B76" s="1">
        <v>46549</v>
      </c>
      <c r="C76" s="1">
        <f t="shared" si="0"/>
        <v>130</v>
      </c>
      <c r="D76" s="2">
        <v>7</v>
      </c>
      <c r="E76" s="3">
        <v>5.9</v>
      </c>
      <c r="F76" s="4">
        <f t="shared" si="1"/>
        <v>5.384615384615385</v>
      </c>
      <c r="G76" s="3">
        <f t="shared" si="2"/>
        <v>0.8428571428571429</v>
      </c>
      <c r="H76" s="3"/>
    </row>
    <row r="77" spans="1:8" ht="14.25">
      <c r="A77" s="19">
        <v>28190</v>
      </c>
      <c r="B77" s="1">
        <v>46614</v>
      </c>
      <c r="C77" s="1">
        <f t="shared" si="0"/>
        <v>65</v>
      </c>
      <c r="D77" s="2">
        <v>2.8</v>
      </c>
      <c r="E77" s="3">
        <v>2.4</v>
      </c>
      <c r="F77" s="4">
        <f t="shared" si="1"/>
        <v>4.3076923076923075</v>
      </c>
      <c r="G77" s="3">
        <f t="shared" si="2"/>
        <v>0.8571428571428572</v>
      </c>
      <c r="H77" s="3"/>
    </row>
    <row r="78" spans="1:8" ht="14.25">
      <c r="A78" s="19">
        <v>28192</v>
      </c>
      <c r="B78" s="1">
        <v>46734</v>
      </c>
      <c r="C78" s="1">
        <f t="shared" si="0"/>
        <v>120</v>
      </c>
      <c r="D78" s="2">
        <v>7.2</v>
      </c>
      <c r="E78" s="3">
        <v>6.6</v>
      </c>
      <c r="F78" s="4">
        <f t="shared" si="1"/>
        <v>6</v>
      </c>
      <c r="G78" s="3">
        <f t="shared" si="2"/>
        <v>0.9166666666666666</v>
      </c>
      <c r="H78" s="3"/>
    </row>
    <row r="79" spans="1:8" ht="14.25">
      <c r="A79" s="19">
        <v>28194</v>
      </c>
      <c r="B79" s="1">
        <v>46874</v>
      </c>
      <c r="C79" s="1">
        <f t="shared" si="0"/>
        <v>140</v>
      </c>
      <c r="D79" s="2">
        <v>7.9</v>
      </c>
      <c r="E79" s="3">
        <v>6.85</v>
      </c>
      <c r="F79" s="4">
        <f t="shared" si="1"/>
        <v>5.642857142857143</v>
      </c>
      <c r="G79" s="3">
        <f t="shared" si="2"/>
        <v>0.8670886075949367</v>
      </c>
      <c r="H79" s="3"/>
    </row>
    <row r="80" spans="1:8" ht="16.5">
      <c r="A80" s="19">
        <v>28203</v>
      </c>
      <c r="B80" s="1">
        <v>46994</v>
      </c>
      <c r="C80" s="1">
        <f t="shared" si="0"/>
        <v>120</v>
      </c>
      <c r="D80" s="2">
        <v>8.4</v>
      </c>
      <c r="E80" s="3">
        <v>7.3</v>
      </c>
      <c r="F80" s="4">
        <f t="shared" si="1"/>
        <v>7</v>
      </c>
      <c r="G80" s="3">
        <f t="shared" si="2"/>
        <v>0.869047619047619</v>
      </c>
      <c r="H80" s="21">
        <v>0.75</v>
      </c>
    </row>
    <row r="81" spans="1:8" ht="14.25">
      <c r="A81" s="19">
        <v>28204</v>
      </c>
      <c r="B81" s="1">
        <v>47131</v>
      </c>
      <c r="C81" s="1">
        <f t="shared" si="0"/>
        <v>137</v>
      </c>
      <c r="D81" s="2">
        <v>8.4</v>
      </c>
      <c r="E81" s="3">
        <v>7.1</v>
      </c>
      <c r="F81" s="4">
        <f t="shared" si="1"/>
        <v>6.131386861313868</v>
      </c>
      <c r="G81" s="3">
        <f t="shared" si="2"/>
        <v>0.8452380952380951</v>
      </c>
      <c r="H81" s="3"/>
    </row>
    <row r="82" spans="1:8" ht="16.5">
      <c r="A82" s="19">
        <v>28210</v>
      </c>
      <c r="B82" s="1">
        <v>47279</v>
      </c>
      <c r="C82" s="1">
        <f t="shared" si="0"/>
        <v>148</v>
      </c>
      <c r="D82" s="2">
        <v>8.7</v>
      </c>
      <c r="E82" s="3">
        <v>7.6</v>
      </c>
      <c r="F82" s="4">
        <f t="shared" si="1"/>
        <v>5.878378378378377</v>
      </c>
      <c r="G82" s="3">
        <f t="shared" si="2"/>
        <v>0.8735632183908046</v>
      </c>
      <c r="H82" s="21">
        <v>0.25</v>
      </c>
    </row>
    <row r="83" spans="1:8" ht="14.25">
      <c r="A83" s="19">
        <v>28214</v>
      </c>
      <c r="B83" s="1">
        <v>47409</v>
      </c>
      <c r="C83" s="1">
        <f t="shared" si="0"/>
        <v>130</v>
      </c>
      <c r="D83" s="2">
        <v>7.8</v>
      </c>
      <c r="E83" s="3">
        <v>6.75</v>
      </c>
      <c r="F83" s="4">
        <f t="shared" si="1"/>
        <v>6</v>
      </c>
      <c r="G83" s="3">
        <f t="shared" si="2"/>
        <v>0.8653846153846154</v>
      </c>
      <c r="H83" s="3"/>
    </row>
    <row r="84" spans="1:8" ht="14.25">
      <c r="A84" s="19">
        <v>28219</v>
      </c>
      <c r="B84" s="1">
        <v>47534</v>
      </c>
      <c r="C84" s="1">
        <f t="shared" si="0"/>
        <v>125</v>
      </c>
      <c r="D84" s="2">
        <v>8</v>
      </c>
      <c r="E84" s="3">
        <v>6.7</v>
      </c>
      <c r="F84" s="4">
        <f t="shared" si="1"/>
        <v>6.4</v>
      </c>
      <c r="G84" s="3">
        <f t="shared" si="2"/>
        <v>0.8375</v>
      </c>
      <c r="H84" s="3"/>
    </row>
    <row r="85" spans="1:8" ht="14.25">
      <c r="A85" s="19">
        <v>28231</v>
      </c>
      <c r="B85" s="1">
        <v>47695</v>
      </c>
      <c r="C85" s="1">
        <f t="shared" si="0"/>
        <v>161</v>
      </c>
      <c r="D85" s="2">
        <v>12</v>
      </c>
      <c r="E85" s="3">
        <v>10.5</v>
      </c>
      <c r="F85" s="4">
        <f t="shared" si="1"/>
        <v>7.453416149068323</v>
      </c>
      <c r="G85" s="3">
        <f t="shared" si="2"/>
        <v>0.875</v>
      </c>
      <c r="H85" s="3"/>
    </row>
    <row r="86" spans="1:8" ht="16.5">
      <c r="A86" s="19">
        <v>28234</v>
      </c>
      <c r="B86" s="1">
        <v>47865</v>
      </c>
      <c r="C86" s="1">
        <f t="shared" si="0"/>
        <v>170</v>
      </c>
      <c r="D86" s="2">
        <v>12</v>
      </c>
      <c r="E86" s="3">
        <v>10.51</v>
      </c>
      <c r="F86" s="4">
        <f t="shared" si="1"/>
        <v>7.0588235294117645</v>
      </c>
      <c r="G86" s="3">
        <f t="shared" si="2"/>
        <v>0.8758333333333334</v>
      </c>
      <c r="H86" s="21">
        <v>1.25</v>
      </c>
    </row>
    <row r="87" spans="1:8" ht="14.25">
      <c r="A87" s="19">
        <v>28251</v>
      </c>
      <c r="B87" s="1">
        <v>47986</v>
      </c>
      <c r="C87" s="1">
        <f t="shared" si="0"/>
        <v>121</v>
      </c>
      <c r="D87" s="2">
        <v>8.1</v>
      </c>
      <c r="E87" s="3">
        <v>7.15</v>
      </c>
      <c r="F87" s="4">
        <f t="shared" si="1"/>
        <v>6.694214876033058</v>
      </c>
      <c r="G87" s="3">
        <f t="shared" si="2"/>
        <v>0.8827160493827161</v>
      </c>
      <c r="H87" s="3"/>
    </row>
    <row r="88" spans="1:8" ht="14.25">
      <c r="A88" s="19">
        <v>28272</v>
      </c>
      <c r="B88" s="1">
        <v>48181</v>
      </c>
      <c r="C88" s="1">
        <f t="shared" si="0"/>
        <v>195</v>
      </c>
      <c r="D88" s="2">
        <v>11.5</v>
      </c>
      <c r="E88" s="3">
        <v>10.2</v>
      </c>
      <c r="F88" s="4">
        <f t="shared" si="1"/>
        <v>5.897435897435898</v>
      </c>
      <c r="G88" s="3">
        <f t="shared" si="2"/>
        <v>0.8869565217391304</v>
      </c>
      <c r="H88" s="3"/>
    </row>
    <row r="89" spans="1:8" ht="14.25">
      <c r="A89" s="19">
        <v>28286</v>
      </c>
      <c r="B89" s="1">
        <v>48293</v>
      </c>
      <c r="C89" s="1">
        <f t="shared" si="0"/>
        <v>112</v>
      </c>
      <c r="D89" s="2">
        <v>8</v>
      </c>
      <c r="E89" s="3">
        <v>7.1</v>
      </c>
      <c r="F89" s="4">
        <f t="shared" si="1"/>
        <v>7.142857142857143</v>
      </c>
      <c r="G89" s="3">
        <f t="shared" si="2"/>
        <v>0.8875</v>
      </c>
      <c r="H89" s="3"/>
    </row>
    <row r="90" spans="1:8" ht="16.5">
      <c r="A90" s="19">
        <v>28294</v>
      </c>
      <c r="B90" s="1">
        <v>48431</v>
      </c>
      <c r="C90" s="1">
        <f t="shared" si="0"/>
        <v>138</v>
      </c>
      <c r="D90" s="2">
        <v>10.9</v>
      </c>
      <c r="E90" s="3">
        <v>9.7</v>
      </c>
      <c r="F90" s="4">
        <f t="shared" si="1"/>
        <v>7.898550724637682</v>
      </c>
      <c r="G90" s="3">
        <f t="shared" si="2"/>
        <v>0.8899082568807338</v>
      </c>
      <c r="H90" s="21">
        <v>0.5</v>
      </c>
    </row>
    <row r="91" spans="1:7" ht="14.25">
      <c r="A91" s="19">
        <v>28300</v>
      </c>
      <c r="B91" s="1">
        <v>48631</v>
      </c>
      <c r="C91" s="1">
        <f t="shared" si="0"/>
        <v>200</v>
      </c>
      <c r="D91" s="2">
        <v>12.3</v>
      </c>
      <c r="E91" s="3">
        <v>11.4</v>
      </c>
      <c r="F91" s="4">
        <f t="shared" si="1"/>
        <v>6.15</v>
      </c>
      <c r="G91" s="3">
        <f t="shared" si="2"/>
        <v>0.9268292682926829</v>
      </c>
    </row>
    <row r="92" spans="1:8" ht="16.5">
      <c r="A92" s="19">
        <v>28304</v>
      </c>
      <c r="B92" s="1">
        <v>48830</v>
      </c>
      <c r="C92" s="1">
        <f t="shared" si="0"/>
        <v>199</v>
      </c>
      <c r="D92" s="2">
        <v>12.9</v>
      </c>
      <c r="E92" s="3">
        <v>12</v>
      </c>
      <c r="F92" s="4">
        <f t="shared" si="1"/>
        <v>6.482412060301508</v>
      </c>
      <c r="G92" s="3">
        <f t="shared" si="2"/>
        <v>0.9302325581395349</v>
      </c>
      <c r="H92" s="21">
        <v>0.5</v>
      </c>
    </row>
    <row r="93" spans="1:8" ht="16.5">
      <c r="A93" s="19">
        <v>28308</v>
      </c>
      <c r="B93" s="1">
        <v>48985</v>
      </c>
      <c r="C93" s="1">
        <f t="shared" si="0"/>
        <v>155</v>
      </c>
      <c r="D93" s="2">
        <v>9.9</v>
      </c>
      <c r="E93" s="3">
        <v>8.7</v>
      </c>
      <c r="F93" s="4">
        <f t="shared" si="1"/>
        <v>6.387096774193548</v>
      </c>
      <c r="G93" s="3">
        <f t="shared" si="2"/>
        <v>0.8787878787878787</v>
      </c>
      <c r="H93" s="21">
        <v>0.4</v>
      </c>
    </row>
    <row r="94" spans="1:7" ht="14.25">
      <c r="A94" s="19">
        <v>28309</v>
      </c>
      <c r="B94" s="1">
        <v>49145</v>
      </c>
      <c r="C94" s="1">
        <f t="shared" si="0"/>
        <v>160</v>
      </c>
      <c r="D94" s="2">
        <v>11.7</v>
      </c>
      <c r="E94" s="3">
        <v>10</v>
      </c>
      <c r="F94" s="4">
        <f t="shared" si="1"/>
        <v>7.3125</v>
      </c>
      <c r="G94" s="3">
        <f t="shared" si="2"/>
        <v>0.8547008547008548</v>
      </c>
    </row>
    <row r="95" spans="1:7" ht="14.25">
      <c r="A95" s="19">
        <v>28311</v>
      </c>
      <c r="B95" s="1">
        <v>49300</v>
      </c>
      <c r="C95" s="1">
        <f t="shared" si="0"/>
        <v>155</v>
      </c>
      <c r="D95" s="2">
        <v>9.7</v>
      </c>
      <c r="E95" s="3">
        <v>8.7</v>
      </c>
      <c r="F95" s="4">
        <f t="shared" si="1"/>
        <v>6.258064516129031</v>
      </c>
      <c r="G95" s="3">
        <f t="shared" si="2"/>
        <v>0.8969072164948454</v>
      </c>
    </row>
    <row r="96" spans="6:7" ht="14.25">
      <c r="F96" s="4" t="e">
        <f t="shared" si="1"/>
        <v>#DIV/0!</v>
      </c>
      <c r="G96" s="3" t="e">
        <f t="shared" si="2"/>
        <v>#DIV/0!</v>
      </c>
    </row>
    <row r="97" spans="3:7" ht="14.25">
      <c r="C97" s="1">
        <f aca="true" t="shared" si="3" ref="C97:C99">B97-B96</f>
        <v>0</v>
      </c>
      <c r="F97" s="4" t="e">
        <f t="shared" si="1"/>
        <v>#DIV/0!</v>
      </c>
      <c r="G97" s="3" t="e">
        <f t="shared" si="2"/>
        <v>#DIV/0!</v>
      </c>
    </row>
    <row r="98" spans="3:7" ht="14.25">
      <c r="C98" s="1">
        <f t="shared" si="3"/>
        <v>0</v>
      </c>
      <c r="F98" s="4" t="e">
        <f t="shared" si="1"/>
        <v>#DIV/0!</v>
      </c>
      <c r="G98" s="3" t="e">
        <f t="shared" si="2"/>
        <v>#DIV/0!</v>
      </c>
    </row>
    <row r="99" spans="3:7" ht="14.25">
      <c r="C99" s="1">
        <f t="shared" si="3"/>
        <v>0</v>
      </c>
      <c r="F99" s="4" t="e">
        <f t="shared" si="1"/>
        <v>#DIV/0!</v>
      </c>
      <c r="G99" s="3" t="e">
        <f t="shared" si="2"/>
        <v>#DIV/0!</v>
      </c>
    </row>
    <row r="100" spans="6:7" ht="14.25">
      <c r="F100" s="4" t="e">
        <f t="shared" si="1"/>
        <v>#DIV/0!</v>
      </c>
      <c r="G100" s="3" t="e">
        <f t="shared" si="2"/>
        <v>#DIV/0!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2016-08-02T15:34:47Z</dcterms:created>
  <dcterms:modified xsi:type="dcterms:W3CDTF">2016-08-03T10:58:11Z</dcterms:modified>
  <cp:category/>
  <cp:version/>
  <cp:contentType/>
  <cp:contentStatus/>
  <cp:revision>7</cp:revision>
</cp:coreProperties>
</file>